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<sst xmlns="http://schemas.openxmlformats.org/spreadsheetml/2006/main" count="145" uniqueCount="109">
  <si>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</si>
  <si>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</si>
  <si>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</si>
  <si>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</si>
  <si>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</si>
  <si>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</si>
  <si>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</si>
  <si>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</si>
  <si>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</si>
  <si>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</si>
  <si>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</si>
  <si>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</si>
  <si>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</si>
  <si>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</si>
  <si>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</si>
  <si>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</si>
  <si>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</si>
  <si>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</si>
  <si>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</si>
  <si>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</si>
  <si>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</si>
  <si>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</si>
  <si>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</si>
  <si>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</si>
  <si>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</si>
  <si>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</si>
  <si>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</si>
  <si>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</si>
  <si>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</si>
  <si>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</si>
  <si>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</si>
  <si>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</si>
  <si>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</si>
  <si>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</si>
  <si>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</si>
  <si>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</si>
  <si>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</si>
  <si>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</si>
  <si>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</si>
  <si>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</si>
  <si>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</si>
  <si>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</si>
  <si>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</si>
  <si>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</si>
  <si>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</si>
  <si>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</si>
  <si>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</si>
  <si>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</si>
  <si>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</si>
  <si>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</si>
  <si>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</si>
  <si>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</si>
  <si>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</si>
  <si>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</si>
  <si>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</si>
  <si>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</si>
  <si>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</si>
  <si>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</si>
  <si>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</si>
  <si>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</si>
  <si>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</si>
  <si>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</si>
  <si>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</si>
  <si>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</si>
  <si>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</si>
  <si>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</si>
  <si>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</si>
  <si>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</si>
  <si>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</si>
  <si>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</si>
  <si>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</si>
  <si>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</si>
  <si>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</si>
  <si>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</si>
  <si>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t>Кредитный договор №46130009 от 14.05.2013г.</t>
  </si>
  <si>
    <t>22.05.2013г.</t>
  </si>
  <si>
    <t>8,685% годовых</t>
  </si>
  <si>
    <t>30.04.2014г.</t>
  </si>
  <si>
    <t>24.06.2013г.-250 000=  09.07.2013г.- 500 000=    26.07.2013г.- 750 000=  27.08.2013г.- 900 000=</t>
  </si>
  <si>
    <t>Кредитный договор №  0068/442/11528 от 06.12.2013г.</t>
  </si>
  <si>
    <t>9,7% годовых</t>
  </si>
  <si>
    <t>06.12.2015г.</t>
  </si>
  <si>
    <t>10.12.2013г.</t>
  </si>
  <si>
    <t>ОАО "Сбербанк России" в лице Новороссийского отделения (на правах управления) Краснодарского отделения № 8619 ОАО "Сбербанка России"</t>
  </si>
  <si>
    <r>
      <t xml:space="preserve">ОАО "Геленджик-Банк" г.Геленджик  договор кредитования № 4023 (срочный)             от 13.12.2013 г.                                                                                      </t>
    </r>
    <r>
      <rPr>
        <b/>
        <sz val="11"/>
        <rFont val="Arial Cyr"/>
        <family val="0"/>
      </rPr>
      <t xml:space="preserve"> На оплату услуг за электроэнергию</t>
    </r>
  </si>
  <si>
    <t>Постановление администрации муниципального образования город-курорт Геленджик №3504 от 26.12.2013 г. Предоставить муниципальную гарантию на безвозмездной основе МУП "ВКХ" для обеспечения исполнения его обязательств по договору кредитования с ОАО "Геленджик-Банк" на сумму 5000000 (пять миллионов) рублей под 14% годовых и сроком возврата  до 29 сентября 2014г. на финансирование основной деятельности предприятия.   ДОГОВОР №6 от 26.12.2013г.</t>
  </si>
  <si>
    <t>26 декабря 2013г.</t>
  </si>
  <si>
    <t>до 29 сентября 2014г.</t>
  </si>
  <si>
    <t>Остаток задолженности на 1.01.2014 г.</t>
  </si>
  <si>
    <t>22.05.2013г.-500 000=    01.07.2013г-1 600 000=    17.07.2013г-1 600 000=  14.08.2013г-1 650 000=  05.09.2013г-1 650 000=  14.10.2013г.- 700 000=  12.11.2013г.- 700 000=  11.12.2013г.-700 000=  09.01.2014г.-300 000=  26.02.2014г.-300000=  17.03.2014г.-300000=</t>
  </si>
  <si>
    <t>23.01.2014-25000000=  12.02.2014-21000000=</t>
  </si>
  <si>
    <r>
      <t xml:space="preserve">28.10.2013- 8000000=   12.11.2013- 8000000= </t>
    </r>
    <r>
      <rPr>
        <sz val="10"/>
        <rFont val="Arial Cyr"/>
        <family val="0"/>
      </rPr>
      <t xml:space="preserve"> 24</t>
    </r>
    <r>
      <rPr>
        <sz val="10"/>
        <rFont val="Arial Cyr"/>
        <family val="0"/>
      </rPr>
      <t>.12.2013- 8000000=  23.01.2014-8000000=  12.02.2014-8000000=  20.03.2014-8000000=</t>
    </r>
  </si>
  <si>
    <t>на 01 мая  2014года</t>
  </si>
  <si>
    <t xml:space="preserve">Остаток задолжен-
ности на 01.04.2014 </t>
  </si>
  <si>
    <t>Остаток задолжен-
ности на  01.05.2014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</si>
  <si>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01.05.2014 г.</t>
  </si>
  <si>
    <t>Остаток задолженности на 01.05.2014г.</t>
  </si>
  <si>
    <t>Раздел 4. Обязательства по гарантиям муниципального образования город-курорт Геленджик на 01.05.2014 г.</t>
  </si>
  <si>
    <t>ИТОГО за апрель 2014 года</t>
  </si>
  <si>
    <r>
      <t xml:space="preserve">ОАО "Геленджик-Банк" г.Геленджик  договор кредитования № 4047  от 17.02.2014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</si>
  <si>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№832 от 07.04.2014 г.. Предоставить муниципальную гарантию на безвозмездной основе для получения кредита в ОАО "Геленджик-Банк" на сумму 10000000 (десять миллионов) рублей под 15% годовых и сроком возврата 29 декабря 2014 года на финансирование основной деятельности предприятия.                                                       ДОГОВОР №1 от 11.04.2014 г.</t>
  </si>
  <si>
    <t>15% годовых</t>
  </si>
  <si>
    <t>11 апреля 2014г.</t>
  </si>
  <si>
    <t xml:space="preserve">Муниципальное унитарное предприятие муниципального образования город-курорт Геленджик  "Коммунальщик" </t>
  </si>
  <si>
    <r>
      <t xml:space="preserve">ОАО "Геленджик-Банк" г.Геленджик  договор кредитования № 4060  от 13.03.2014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</si>
  <si>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 администрации муниципального образования город-курорт Геленджик №831 от 07.04.2014 г.. Предоставить муниципальную гарантию на безвозмездной основе для получения кредита в ОАО "Геленджик-Банк" на сумму 2000000 (два миллиона) рублей под 15% годовых и сроком возврата 12 сентября 2014 года на финансирование основной деятельности предприятия.                                                       ДОГОВОР №2 от 11.04.2014 г.</t>
  </si>
  <si>
    <t>27.06.2014г.- 550 000=  28.07.2014г.- 550 000=  27.08.2014г.- 500 000=  12.09.2014г.- 400 000=</t>
  </si>
  <si>
    <t xml:space="preserve"> 27.03.2014г.- 500 000= 16.04.2014г.- 300 000=  18.04.2014г.- 100 000=  22.04.2014г.- 100 000=  25.04.2014г.- 100 000=  29.04.2014г.- 200 000=</t>
  </si>
  <si>
    <t>27.03.2014г.- 500 000= 28.04.2014г.- 800 000=  27.05.2014г.- 800 000=  27.06.2014г.- 1 400 000=  28.07.2014г.- 1 550 000=  27.08.2014г.- 1 550 000=  29.09.2014г.- 1 100 000=  27.10.2014г.- 800 000=  27.11.2014г.- 800 000=  29.12.2014г.- 700 000=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</si>
</sst>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24" borderId="10" xfId="0" applyNumberFormat="1" applyFont="1" applyFill="1" applyBorder="1" applyAlignment="1">
      <alignment wrapText="1"/>
    </xf>
    <xf numFmtId="0" fontId="24" fillId="0" borderId="20" xfId="0" applyFont="1" applyBorder="1" applyAlignment="1">
      <alignment vertical="top"/>
    </xf>
    <xf numFmtId="4" fontId="24" fillId="0" borderId="10" xfId="0" applyNumberFormat="1" applyFont="1" applyBorder="1" applyAlignment="1">
      <alignment vertical="top"/>
    </xf>
    <xf numFmtId="4" fontId="24" fillId="0" borderId="20" xfId="0" applyNumberFormat="1" applyFont="1" applyBorder="1" applyAlignment="1">
      <alignment vertical="top"/>
    </xf>
    <xf numFmtId="166" fontId="24" fillId="0" borderId="15" xfId="0" applyNumberFormat="1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3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" fontId="24" fillId="0" borderId="2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4.875" style="0" customWidth="1"/>
    <col min="4" max="4" width="13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92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93</v>
      </c>
      <c r="M5" s="8" t="s">
        <v>45</v>
      </c>
      <c r="N5" s="7" t="s">
        <v>94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86.25" customHeight="1">
      <c r="A7" s="24" t="s">
        <v>44</v>
      </c>
      <c r="B7" s="24" t="s">
        <v>53</v>
      </c>
      <c r="C7" s="24"/>
      <c r="D7" s="24" t="s">
        <v>74</v>
      </c>
      <c r="E7" s="23" t="s">
        <v>75</v>
      </c>
      <c r="F7" s="40">
        <v>150000000</v>
      </c>
      <c r="G7" s="11" t="s">
        <v>76</v>
      </c>
      <c r="H7" s="11" t="s">
        <v>77</v>
      </c>
      <c r="I7" s="12" t="s">
        <v>91</v>
      </c>
      <c r="J7" s="51">
        <v>110000000</v>
      </c>
      <c r="K7" s="25"/>
      <c r="L7" s="26">
        <v>62000000</v>
      </c>
      <c r="M7" s="26">
        <v>-62000000</v>
      </c>
      <c r="N7" s="26">
        <v>0</v>
      </c>
    </row>
    <row r="8" spans="1:14" ht="96.75" customHeight="1">
      <c r="A8" s="24" t="s">
        <v>44</v>
      </c>
      <c r="B8" s="24" t="s">
        <v>83</v>
      </c>
      <c r="C8" s="24"/>
      <c r="D8" s="24" t="s">
        <v>79</v>
      </c>
      <c r="E8" s="23" t="s">
        <v>82</v>
      </c>
      <c r="F8" s="40">
        <v>126000000</v>
      </c>
      <c r="G8" s="11" t="s">
        <v>80</v>
      </c>
      <c r="H8" s="11" t="s">
        <v>81</v>
      </c>
      <c r="I8" s="12" t="s">
        <v>90</v>
      </c>
      <c r="J8" s="51">
        <v>126000000</v>
      </c>
      <c r="K8" s="25"/>
      <c r="L8" s="26">
        <v>116000000</v>
      </c>
      <c r="M8" s="26">
        <v>10000000</v>
      </c>
      <c r="N8" s="26">
        <v>126000000</v>
      </c>
    </row>
    <row r="9" spans="1:14" ht="12.75">
      <c r="A9" s="61" t="s">
        <v>51</v>
      </c>
      <c r="B9" s="62"/>
      <c r="C9" s="14"/>
      <c r="D9" s="17"/>
      <c r="E9" s="15"/>
      <c r="F9" s="50"/>
      <c r="G9" s="15"/>
      <c r="H9" s="21"/>
      <c r="I9" s="15"/>
      <c r="J9" s="52">
        <f>SUM(J7:J8)</f>
        <v>236000000</v>
      </c>
      <c r="K9" s="52">
        <f>SUM(K7:K8)</f>
        <v>0</v>
      </c>
      <c r="L9" s="52">
        <f>SUM(L7:L8)</f>
        <v>178000000</v>
      </c>
      <c r="M9" s="52">
        <f>SUM(M7:M8)</f>
        <v>-52000000</v>
      </c>
      <c r="N9" s="52">
        <f>SUM(N7:N8)</f>
        <v>126000000</v>
      </c>
    </row>
    <row r="10" ht="12.75">
      <c r="J10" s="6"/>
    </row>
    <row r="11" ht="12.75">
      <c r="J11" s="6"/>
    </row>
    <row r="13" s="60" customFormat="1" ht="12.75">
      <c r="A13" s="60" t="s">
        <v>54</v>
      </c>
    </row>
    <row r="16" s="60" customFormat="1" ht="12.75">
      <c r="A16" s="60" t="s">
        <v>47</v>
      </c>
    </row>
    <row r="18" s="60" customFormat="1" ht="12.75">
      <c r="A18" s="60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95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88</v>
      </c>
      <c r="I5" s="7" t="s">
        <v>1</v>
      </c>
      <c r="J5" s="7" t="s">
        <v>96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56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D7">
      <selection activeCell="N10" sqref="N10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57</v>
      </c>
      <c r="B6" s="27" t="s">
        <v>64</v>
      </c>
      <c r="C6" s="27" t="s">
        <v>65</v>
      </c>
      <c r="D6" s="54">
        <v>10000000</v>
      </c>
      <c r="E6" s="27" t="s">
        <v>58</v>
      </c>
      <c r="F6" s="30" t="s">
        <v>59</v>
      </c>
      <c r="G6" s="27" t="s">
        <v>66</v>
      </c>
      <c r="H6" s="28" t="s">
        <v>60</v>
      </c>
      <c r="I6" s="28" t="s">
        <v>61</v>
      </c>
      <c r="J6" s="28" t="s">
        <v>62</v>
      </c>
      <c r="K6" s="57" t="s">
        <v>89</v>
      </c>
      <c r="L6" s="35" t="s">
        <v>63</v>
      </c>
      <c r="M6" s="42">
        <v>0</v>
      </c>
      <c r="N6" s="55">
        <v>0</v>
      </c>
      <c r="O6" s="55">
        <v>0</v>
      </c>
      <c r="P6" s="53"/>
    </row>
    <row r="7" spans="1:16" s="29" customFormat="1" ht="147.75" customHeight="1" thickBot="1">
      <c r="A7" s="27" t="s">
        <v>68</v>
      </c>
      <c r="B7" s="27" t="s">
        <v>69</v>
      </c>
      <c r="C7" s="27" t="s">
        <v>70</v>
      </c>
      <c r="D7" s="54">
        <v>3000000</v>
      </c>
      <c r="E7" s="27" t="s">
        <v>71</v>
      </c>
      <c r="F7" s="30" t="s">
        <v>72</v>
      </c>
      <c r="G7" s="27" t="s">
        <v>73</v>
      </c>
      <c r="H7" s="28" t="s">
        <v>60</v>
      </c>
      <c r="I7" s="28" t="s">
        <v>61</v>
      </c>
      <c r="J7" s="28" t="s">
        <v>62</v>
      </c>
      <c r="K7" s="57" t="s">
        <v>78</v>
      </c>
      <c r="L7" s="35" t="s">
        <v>63</v>
      </c>
      <c r="M7" s="56">
        <v>100000</v>
      </c>
      <c r="N7" s="55">
        <v>0</v>
      </c>
      <c r="O7" s="55">
        <v>100000</v>
      </c>
      <c r="P7" s="53"/>
    </row>
    <row r="8" spans="1:16" s="29" customFormat="1" ht="147.75" customHeight="1" thickBot="1">
      <c r="A8" s="27" t="s">
        <v>67</v>
      </c>
      <c r="B8" s="27" t="s">
        <v>84</v>
      </c>
      <c r="C8" s="27" t="s">
        <v>85</v>
      </c>
      <c r="D8" s="43">
        <v>5000000</v>
      </c>
      <c r="E8" s="27" t="s">
        <v>71</v>
      </c>
      <c r="F8" s="30" t="s">
        <v>86</v>
      </c>
      <c r="G8" s="27" t="s">
        <v>87</v>
      </c>
      <c r="H8" s="28" t="s">
        <v>60</v>
      </c>
      <c r="I8" s="28" t="s">
        <v>61</v>
      </c>
      <c r="J8" s="28" t="s">
        <v>62</v>
      </c>
      <c r="K8" s="57"/>
      <c r="L8" s="35" t="s">
        <v>63</v>
      </c>
      <c r="M8" s="56">
        <v>5000000</v>
      </c>
      <c r="N8" s="55">
        <v>0</v>
      </c>
      <c r="O8" s="55">
        <v>5000000</v>
      </c>
      <c r="P8" s="53"/>
    </row>
    <row r="9" spans="1:16" s="29" customFormat="1" ht="173.25" customHeight="1" thickBot="1">
      <c r="A9" s="27" t="s">
        <v>57</v>
      </c>
      <c r="B9" s="27" t="s">
        <v>99</v>
      </c>
      <c r="C9" s="27" t="s">
        <v>100</v>
      </c>
      <c r="D9" s="43">
        <v>10000000</v>
      </c>
      <c r="E9" s="27" t="s">
        <v>101</v>
      </c>
      <c r="F9" s="30" t="s">
        <v>102</v>
      </c>
      <c r="G9" s="27" t="s">
        <v>108</v>
      </c>
      <c r="H9" s="28" t="s">
        <v>60</v>
      </c>
      <c r="I9" s="28" t="s">
        <v>61</v>
      </c>
      <c r="J9" s="28" t="s">
        <v>62</v>
      </c>
      <c r="K9" s="57" t="s">
        <v>107</v>
      </c>
      <c r="L9" s="35" t="s">
        <v>63</v>
      </c>
      <c r="M9" s="56"/>
      <c r="N9" s="73">
        <v>8700000</v>
      </c>
      <c r="O9" s="55">
        <v>8700000</v>
      </c>
      <c r="P9" s="53"/>
    </row>
    <row r="10" spans="1:16" s="29" customFormat="1" ht="178.5" customHeight="1" thickBot="1">
      <c r="A10" s="27" t="s">
        <v>103</v>
      </c>
      <c r="B10" s="27" t="s">
        <v>104</v>
      </c>
      <c r="C10" s="27" t="s">
        <v>105</v>
      </c>
      <c r="D10" s="43">
        <v>2000000</v>
      </c>
      <c r="E10" s="27" t="s">
        <v>101</v>
      </c>
      <c r="F10" s="30" t="s">
        <v>102</v>
      </c>
      <c r="G10" s="27" t="s">
        <v>106</v>
      </c>
      <c r="H10" s="28" t="s">
        <v>60</v>
      </c>
      <c r="I10" s="28" t="s">
        <v>61</v>
      </c>
      <c r="J10" s="28" t="s">
        <v>62</v>
      </c>
      <c r="K10" s="57"/>
      <c r="L10" s="35" t="s">
        <v>63</v>
      </c>
      <c r="M10" s="56"/>
      <c r="N10" s="55">
        <v>2000000</v>
      </c>
      <c r="O10" s="55">
        <v>2000000</v>
      </c>
      <c r="P10" s="53"/>
    </row>
    <row r="11" spans="1:16" s="29" customFormat="1" ht="32.25" customHeight="1" thickBot="1">
      <c r="A11" s="27"/>
      <c r="B11" s="27"/>
      <c r="C11" s="27"/>
      <c r="D11" s="43"/>
      <c r="E11" s="27"/>
      <c r="F11" s="27"/>
      <c r="G11" s="41"/>
      <c r="H11" s="28"/>
      <c r="I11" s="28"/>
      <c r="J11" s="28"/>
      <c r="K11" s="34"/>
      <c r="L11" s="35"/>
      <c r="M11" s="42">
        <v>0</v>
      </c>
      <c r="N11" s="42">
        <v>0</v>
      </c>
      <c r="O11" s="42">
        <v>0</v>
      </c>
      <c r="P11" s="35"/>
    </row>
    <row r="12" spans="1:16" s="29" customFormat="1" ht="21" customHeight="1" thickBot="1">
      <c r="A12" s="70" t="s">
        <v>98</v>
      </c>
      <c r="B12" s="71"/>
      <c r="C12" s="71"/>
      <c r="D12" s="71"/>
      <c r="E12" s="71"/>
      <c r="F12" s="71"/>
      <c r="G12" s="71"/>
      <c r="H12" s="72"/>
      <c r="I12" s="36"/>
      <c r="J12" s="36"/>
      <c r="K12" s="37"/>
      <c r="L12" s="37"/>
      <c r="M12" s="38">
        <f>SUM(M6:M11)</f>
        <v>5100000</v>
      </c>
      <c r="N12" s="38">
        <f>SUM(N6+N7+N8+N9+N10+N11)</f>
        <v>10700000</v>
      </c>
      <c r="O12" s="38">
        <f>SUM(O6:O11)</f>
        <v>15800000</v>
      </c>
      <c r="P12" s="39"/>
    </row>
    <row r="13" s="29" customFormat="1" ht="38.25" customHeight="1"/>
    <row r="14" s="66" customFormat="1" ht="20.25" customHeight="1">
      <c r="A14" s="66" t="s">
        <v>55</v>
      </c>
    </row>
    <row r="15" s="44" customFormat="1" ht="20.25" customHeight="1"/>
    <row r="17" s="66" customFormat="1" ht="18">
      <c r="A17" s="66" t="s">
        <v>49</v>
      </c>
    </row>
    <row r="18" s="44" customFormat="1" ht="18"/>
    <row r="20" spans="1:3" ht="18">
      <c r="A20" s="22" t="s">
        <v>48</v>
      </c>
      <c r="B20" s="22"/>
      <c r="C20" s="22"/>
    </row>
  </sheetData>
  <sheetProtection/>
  <mergeCells count="5">
    <mergeCell ref="A17:IV17"/>
    <mergeCell ref="A2:K2"/>
    <mergeCell ref="A1:P1"/>
    <mergeCell ref="A12:H12"/>
    <mergeCell ref="A14:IV14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2014-05-05T10:07:37Z</cp:lastPrinted>
  <dcterms:created xsi:type="dcterms:W3CDTF">2008-11-21T07:36:21Z</dcterms:created>
  <dcterms:modified xsi:type="dcterms:W3CDTF">2014-05-07T07:15:22Z</dcterms:modified>
  <cp:category/>
  <cp:version/>
  <cp:contentType/>
  <cp:contentStatus/>
</cp:coreProperties>
</file>